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720" activeTab="0"/>
  </bookViews>
  <sheets>
    <sheet name="MATRIZ_4_FÍSICA_APLICADA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<sst xmlns="http://schemas.openxmlformats.org/spreadsheetml/2006/main" count="107" uniqueCount="104">
  <si>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Benemérita Universidad Autónoma de Puebla</t>
  </si>
  <si>
    <t xml:space="preserve"> Vicerrectoría de Docencia</t>
  </si>
  <si>
    <t>Matriz 4: Mapa Curricular</t>
  </si>
  <si>
    <t>1. Unidad Académica: Facultad de Ciencias Físico Matemáticas</t>
  </si>
  <si>
    <t xml:space="preserve">2. Modalidad educativa: Presencial </t>
  </si>
  <si>
    <t>3. Título que se otorga: Licenciado (a) en Física Aplicada</t>
  </si>
  <si>
    <t xml:space="preserve">4. Niveles contemplados en el mapa curricular: Básico y Formativo </t>
  </si>
  <si>
    <t>5. Créditos mínimos y máximos para la obtención del título: 290/306</t>
  </si>
  <si>
    <t>6. Horas mínimos y máximos para la obtención del título: 4788/5032</t>
  </si>
  <si>
    <t>7. Requisitos de permanencia:</t>
  </si>
  <si>
    <t>7.1 Créditos mínimos y máximos de los periodos escolares: 12/42</t>
  </si>
  <si>
    <t xml:space="preserve">7.2 Horas mínimas y máximas de los periodos escolares: 200/664 </t>
  </si>
  <si>
    <t>7.5: Tiempo mínimo y máximo del programa educativo: 4/7.5 años</t>
  </si>
  <si>
    <t>Eje Central</t>
  </si>
  <si>
    <t>Formación Integral y Pertinente del Estudiante</t>
  </si>
  <si>
    <t>Niveles</t>
  </si>
  <si>
    <t>Básico</t>
  </si>
  <si>
    <t>Formativo</t>
  </si>
  <si>
    <t>Años</t>
  </si>
  <si>
    <t>1°</t>
  </si>
  <si>
    <t>2°</t>
  </si>
  <si>
    <t>Periodos</t>
  </si>
  <si>
    <t>1er</t>
  </si>
  <si>
    <t>2º</t>
  </si>
  <si>
    <t>3er</t>
  </si>
  <si>
    <t>4º</t>
  </si>
  <si>
    <t>5º</t>
  </si>
  <si>
    <t>6º</t>
  </si>
  <si>
    <t>7º</t>
  </si>
  <si>
    <t>8º</t>
  </si>
  <si>
    <t>9º</t>
  </si>
  <si>
    <t>Ejes Transversales</t>
  </si>
  <si>
    <t>Área de Matemáticas</t>
  </si>
  <si>
    <t>GEOMETRÍA ANALÍTICA VECTORIAL (H72/C4)</t>
  </si>
  <si>
    <t>TEORÍA DE ECUACIONES (H90/C6)</t>
  </si>
  <si>
    <t>PROBABILIDAD Y ESTADISTICA (H90/C6)</t>
  </si>
  <si>
    <t>MÉTODOS MATEMÁTICOS DE LA FÍSICA I (H90/C6)</t>
  </si>
  <si>
    <t>MÉTODOS MATEMÁTICOS DE LA FÍSICA II (H90/C6)</t>
  </si>
  <si>
    <t>MÉTODOS MATEMÁTICOS DE LA FÍSICA III (H90/C6)</t>
  </si>
  <si>
    <t>MATEMÁTICAS BÁSICAS (H180/C11)</t>
  </si>
  <si>
    <t>CÁLCULO DIFERENCIAL (H90/C6)</t>
  </si>
  <si>
    <t>CÁLCULO INTEGRAL (H90/C6)</t>
  </si>
  <si>
    <t>CÁLCULO DIFERENCIAL EN VARIAS VARIABLES (H90/C6)</t>
  </si>
  <si>
    <t>CÁLCULO INTEGRAL EN VARIAS VARIABLES (H90/C6)</t>
  </si>
  <si>
    <t>Área de Física Teórica</t>
  </si>
  <si>
    <t>MECÁNICA I (H144/C9)</t>
  </si>
  <si>
    <t>MECÁNICA II (H90/C6)</t>
  </si>
  <si>
    <t>OSCILACIONES Y ONDAS (H90/C6)</t>
  </si>
  <si>
    <t>ELECTROMAGNETISMO (H90/C6)</t>
  </si>
  <si>
    <t>ÓPTICA (H90/C6)</t>
  </si>
  <si>
    <t>FÍSICA MOLECULAR (H90/C6)</t>
  </si>
  <si>
    <t>FÍSICA TÉRMICA (H90/C6)</t>
  </si>
  <si>
    <t>MECÁNICA DE MEDIOS CONTINUOS (H90/C6)</t>
  </si>
  <si>
    <t>MECÁNICA ESTADÍSTICA (H90/C6)</t>
  </si>
  <si>
    <t>Área de Física Experimental</t>
  </si>
  <si>
    <t>FÍSICA EXPERIMENTAL I (H90/C6)</t>
  </si>
  <si>
    <t>FÍSICA COMPUTACIONAL I (H72/C4)</t>
  </si>
  <si>
    <t>FÍSICA EXPERIMENTAL II (H90/C6)</t>
  </si>
  <si>
    <t>FÍSICA EXPERIMENTAL III (H90/C6)</t>
  </si>
  <si>
    <t>LABORATORIO DE FÍSICA TÉRMICA (H90/C6)</t>
  </si>
  <si>
    <t>ELECTRÓNICA CON LABORATORIO I (H90/C6)</t>
  </si>
  <si>
    <t>ELECTRÓNICA CON LABORATORIO II (H90/C6)</t>
  </si>
  <si>
    <t>FÍSICA CONTEMPORANEA CON LABORATORIO (H90/C6)</t>
  </si>
  <si>
    <t>FÍSICO-QUÍMICA (H90/C6)</t>
  </si>
  <si>
    <t>Integración disciplinaria</t>
  </si>
  <si>
    <t>SERVICIO SOCIAL (240/C5)</t>
  </si>
  <si>
    <t>FÍSICA COMPUTACIONAL II (112/C6)</t>
  </si>
  <si>
    <t>DISEÑO Y OPTIMIZACIÓN DE EXPERIMENTOS (130/C8)</t>
  </si>
  <si>
    <t>Área de Formación General Universitaria (FGU)</t>
  </si>
  <si>
    <t>FORMACIÓN HUMANA Y SOCIAL (H64/C4)</t>
  </si>
  <si>
    <t>LENGUA EXTRANJERA I (H64/C4)</t>
  </si>
  <si>
    <t>LENGUA EXTRANJERA II (H64/C4)</t>
  </si>
  <si>
    <t>LENGUA EXTRANJERA III (H64/C4)</t>
  </si>
  <si>
    <t>LENGUA EXTRANJERA IV (H64/C4)</t>
  </si>
  <si>
    <t>Optativas</t>
  </si>
  <si>
    <t>Disciplinarias</t>
  </si>
  <si>
    <t>OPTATIVA I (H90/C6)</t>
  </si>
  <si>
    <t>OPTATIVA II (H90/C6)</t>
  </si>
  <si>
    <t>OPTATIVA IV (H90/C6)</t>
  </si>
  <si>
    <t>OPTATIVA III (H90/C6)</t>
  </si>
  <si>
    <t>OPTATIVA V (H90/C6)</t>
  </si>
  <si>
    <t>OPTATIVA  I (H90/C6)</t>
  </si>
  <si>
    <t>OPTATIVA  II (H90/C6)</t>
  </si>
  <si>
    <t>TOTAL DE CRÉDITOS:290/306</t>
  </si>
  <si>
    <t>TOTAL DE HORAS:4788/5032</t>
  </si>
  <si>
    <r>
      <t>3</t>
    </r>
    <r>
      <rPr>
        <b/>
        <vertAlign val="superscript"/>
        <sz val="8"/>
        <color indexed="9"/>
        <rFont val="Arial"/>
        <family val="2"/>
      </rPr>
      <t>o</t>
    </r>
  </si>
  <si>
    <r>
      <t>4</t>
    </r>
    <r>
      <rPr>
        <b/>
        <vertAlign val="superscript"/>
        <sz val="8"/>
        <color indexed="9"/>
        <rFont val="Arial"/>
        <family val="2"/>
      </rPr>
      <t>to</t>
    </r>
  </si>
  <si>
    <r>
      <t>5</t>
    </r>
    <r>
      <rPr>
        <b/>
        <vertAlign val="superscript"/>
        <sz val="8"/>
        <color indexed="9"/>
        <rFont val="Arial"/>
        <family val="2"/>
      </rPr>
      <t>to</t>
    </r>
  </si>
  <si>
    <t>DESARROLLO DE HABILIDADES DEL PENSAMIENTO COMPLEJO (H64/C4)</t>
  </si>
  <si>
    <t>DESARROLLO DE HABILIDADES EN EL USO DE LAS TIC's (H64/C4)</t>
  </si>
  <si>
    <t>ALGEBRA LINEAL I (H90/C6)</t>
  </si>
  <si>
    <t>ECUACIONES DIFERENCIALES I (H90/C6)</t>
  </si>
  <si>
    <t>MECÁNICA TEÓRICA I (H90/C6)</t>
  </si>
  <si>
    <t>MECÁNICA CUÁNTICA I (H90/C6)</t>
  </si>
  <si>
    <t>Plan de Estudios 2009: Licenciatura en Física Aplicada</t>
  </si>
  <si>
    <t>Complementarias</t>
  </si>
  <si>
    <t>Práctica Profesional Crítica</t>
  </si>
  <si>
    <t>Asignaturas Integradoras</t>
  </si>
  <si>
    <t>ELECTRODINÁMICA I (H90/C6)</t>
  </si>
  <si>
    <t>INNOVACIÓN Y TALENTO EMPRENDEDOR (64/4)</t>
  </si>
  <si>
    <t>38/42</t>
  </si>
  <si>
    <t>602/666</t>
  </si>
  <si>
    <t>29/35</t>
  </si>
  <si>
    <t>600/690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</si>
</sst>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1" fillId="16" borderId="17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1" fillId="16" borderId="17" xfId="0" applyFont="1" applyFill="1" applyBorder="1" applyAlignment="1">
      <alignment horizontal="center" vertical="center" textRotation="90" wrapText="1"/>
    </xf>
    <xf numFmtId="0" fontId="21" fillId="16" borderId="22" xfId="0" applyFont="1" applyFill="1" applyBorder="1" applyAlignment="1">
      <alignment horizontal="center" vertical="center" textRotation="90" wrapText="1"/>
    </xf>
    <xf numFmtId="0" fontId="21" fillId="16" borderId="23" xfId="0" applyFont="1" applyFill="1" applyBorder="1" applyAlignment="1">
      <alignment horizontal="center" vertical="center" textRotation="90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textRotation="90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2" width="7.7109375" style="5" customWidth="1"/>
    <col min="3" max="3" width="15.421875" style="5" customWidth="1"/>
    <col min="4" max="12" width="13.7109375" style="5" customWidth="1"/>
    <col min="13" max="16384" width="11.421875" style="5" customWidth="1"/>
  </cols>
  <sheetData>
    <row r="1" spans="1:12" ht="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">
      <c r="A4" s="14" t="s">
        <v>94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2">
      <c r="A6" s="18" t="s">
        <v>3</v>
      </c>
      <c r="B6" s="18"/>
      <c r="C6" s="18"/>
      <c r="D6" s="18"/>
      <c r="E6" s="18"/>
      <c r="F6" s="4"/>
      <c r="G6" s="4"/>
      <c r="H6" s="4"/>
      <c r="I6" s="4"/>
      <c r="J6" s="4"/>
      <c r="K6" s="4"/>
      <c r="L6" s="4"/>
    </row>
    <row r="7" spans="1:12" ht="12">
      <c r="A7" s="18" t="s">
        <v>4</v>
      </c>
      <c r="B7" s="18"/>
      <c r="C7" s="18"/>
      <c r="D7" s="18"/>
      <c r="E7" s="18"/>
      <c r="F7" s="4"/>
      <c r="G7" s="4"/>
      <c r="H7" s="4"/>
      <c r="I7" s="4"/>
      <c r="J7" s="4"/>
      <c r="K7" s="4"/>
      <c r="L7" s="4"/>
    </row>
    <row r="8" spans="1:12" ht="12">
      <c r="A8" s="18" t="s">
        <v>5</v>
      </c>
      <c r="B8" s="18"/>
      <c r="C8" s="18"/>
      <c r="D8" s="18"/>
      <c r="E8" s="18"/>
      <c r="F8" s="4"/>
      <c r="G8" s="4"/>
      <c r="H8" s="4"/>
      <c r="I8" s="4"/>
      <c r="J8" s="4"/>
      <c r="K8" s="4"/>
      <c r="L8" s="4"/>
    </row>
    <row r="9" spans="1:12" ht="12">
      <c r="A9" s="18" t="s">
        <v>6</v>
      </c>
      <c r="B9" s="18"/>
      <c r="C9" s="18"/>
      <c r="D9" s="18"/>
      <c r="E9" s="18"/>
      <c r="F9" s="4"/>
      <c r="G9" s="4"/>
      <c r="H9" s="4"/>
      <c r="I9" s="4"/>
      <c r="J9" s="4"/>
      <c r="K9" s="4"/>
      <c r="L9" s="4"/>
    </row>
    <row r="10" spans="1:12" ht="12">
      <c r="A10" s="18" t="s">
        <v>7</v>
      </c>
      <c r="B10" s="18"/>
      <c r="C10" s="18"/>
      <c r="D10" s="18"/>
      <c r="E10" s="18"/>
      <c r="F10" s="4"/>
      <c r="G10" s="4"/>
      <c r="H10" s="4"/>
      <c r="I10" s="4"/>
      <c r="J10" s="4"/>
      <c r="K10" s="4"/>
      <c r="L10" s="4"/>
    </row>
    <row r="11" spans="1:12" ht="12">
      <c r="A11" s="18" t="s">
        <v>8</v>
      </c>
      <c r="B11" s="18"/>
      <c r="C11" s="18"/>
      <c r="D11" s="18"/>
      <c r="E11" s="18"/>
      <c r="F11" s="4"/>
      <c r="G11" s="4"/>
      <c r="H11" s="4"/>
      <c r="I11" s="4"/>
      <c r="J11" s="4"/>
      <c r="K11" s="4"/>
      <c r="L11" s="4"/>
    </row>
    <row r="12" spans="1:12" ht="12">
      <c r="A12" s="18" t="s">
        <v>9</v>
      </c>
      <c r="B12" s="18"/>
      <c r="C12" s="18"/>
      <c r="D12" s="18"/>
      <c r="E12" s="18"/>
      <c r="F12" s="4"/>
      <c r="G12" s="4"/>
      <c r="H12" s="4"/>
      <c r="I12" s="4"/>
      <c r="J12" s="4"/>
      <c r="K12" s="4"/>
      <c r="L12" s="4"/>
    </row>
    <row r="13" spans="1:12" ht="12">
      <c r="A13" s="18" t="s">
        <v>10</v>
      </c>
      <c r="B13" s="18"/>
      <c r="C13" s="18"/>
      <c r="D13" s="18"/>
      <c r="E13" s="18"/>
      <c r="F13" s="4"/>
      <c r="G13" s="4"/>
      <c r="H13" s="4"/>
      <c r="I13" s="4"/>
      <c r="J13" s="4"/>
      <c r="K13" s="4"/>
      <c r="L13" s="4"/>
    </row>
    <row r="14" spans="1:12" ht="12">
      <c r="A14" s="18" t="s">
        <v>11</v>
      </c>
      <c r="B14" s="18"/>
      <c r="C14" s="18"/>
      <c r="D14" s="18"/>
      <c r="E14" s="18"/>
      <c r="F14" s="4"/>
      <c r="G14" s="4"/>
      <c r="H14" s="4"/>
      <c r="I14" s="4"/>
      <c r="J14" s="4"/>
      <c r="K14" s="4"/>
      <c r="L14" s="4"/>
    </row>
    <row r="15" spans="1:12" ht="12">
      <c r="A15" s="18" t="s">
        <v>12</v>
      </c>
      <c r="B15" s="18"/>
      <c r="C15" s="18"/>
      <c r="D15" s="18"/>
      <c r="E15" s="18"/>
      <c r="F15" s="4"/>
      <c r="G15" s="4"/>
      <c r="H15" s="4"/>
      <c r="I15" s="4"/>
      <c r="J15" s="4"/>
      <c r="K15" s="4"/>
      <c r="L15" s="4"/>
    </row>
    <row r="16" ht="12" thickBot="1"/>
    <row r="17" spans="1:12" ht="12" thickBot="1">
      <c r="A17" s="16" t="s">
        <v>13</v>
      </c>
      <c r="B17" s="30"/>
      <c r="C17" s="17"/>
      <c r="D17" s="16" t="s">
        <v>14</v>
      </c>
      <c r="E17" s="30"/>
      <c r="F17" s="30"/>
      <c r="G17" s="30"/>
      <c r="H17" s="30"/>
      <c r="I17" s="30"/>
      <c r="J17" s="30"/>
      <c r="K17" s="30"/>
      <c r="L17" s="17"/>
    </row>
    <row r="18" spans="1:12" ht="15.75" customHeight="1" thickBot="1">
      <c r="A18" s="16" t="s">
        <v>15</v>
      </c>
      <c r="B18" s="30"/>
      <c r="C18" s="17"/>
      <c r="D18" s="39" t="s">
        <v>16</v>
      </c>
      <c r="E18" s="40"/>
      <c r="F18" s="40"/>
      <c r="G18" s="40"/>
      <c r="H18" s="41"/>
      <c r="I18" s="42" t="s">
        <v>17</v>
      </c>
      <c r="J18" s="43"/>
      <c r="K18" s="43"/>
      <c r="L18" s="44"/>
    </row>
    <row r="19" spans="1:12" ht="12" thickBot="1">
      <c r="A19" s="16" t="s">
        <v>18</v>
      </c>
      <c r="B19" s="30"/>
      <c r="C19" s="17"/>
      <c r="D19" s="16" t="s">
        <v>19</v>
      </c>
      <c r="E19" s="17"/>
      <c r="F19" s="16" t="s">
        <v>20</v>
      </c>
      <c r="G19" s="17"/>
      <c r="H19" s="16" t="s">
        <v>85</v>
      </c>
      <c r="I19" s="17"/>
      <c r="J19" s="16" t="s">
        <v>86</v>
      </c>
      <c r="K19" s="17"/>
      <c r="L19" s="10" t="s">
        <v>87</v>
      </c>
    </row>
    <row r="20" spans="1:12" ht="12" thickBot="1">
      <c r="A20" s="16" t="s">
        <v>21</v>
      </c>
      <c r="B20" s="30"/>
      <c r="C20" s="17"/>
      <c r="D20" s="1" t="s">
        <v>22</v>
      </c>
      <c r="E20" s="1" t="s">
        <v>23</v>
      </c>
      <c r="F20" s="1" t="s">
        <v>24</v>
      </c>
      <c r="G20" s="1" t="s">
        <v>25</v>
      </c>
      <c r="H20" s="1" t="s">
        <v>26</v>
      </c>
      <c r="I20" s="1" t="s">
        <v>27</v>
      </c>
      <c r="J20" s="1" t="s">
        <v>28</v>
      </c>
      <c r="K20" s="1" t="s">
        <v>29</v>
      </c>
      <c r="L20" s="1" t="s">
        <v>30</v>
      </c>
    </row>
    <row r="21" spans="1:12" ht="45.75" thickBot="1">
      <c r="A21" s="38" t="s">
        <v>31</v>
      </c>
      <c r="B21" s="31" t="s">
        <v>32</v>
      </c>
      <c r="C21" s="32"/>
      <c r="D21" s="6" t="s">
        <v>33</v>
      </c>
      <c r="E21" s="6" t="s">
        <v>34</v>
      </c>
      <c r="F21" s="6" t="s">
        <v>90</v>
      </c>
      <c r="G21" s="6" t="s">
        <v>35</v>
      </c>
      <c r="H21" s="6" t="s">
        <v>36</v>
      </c>
      <c r="I21" s="6" t="s">
        <v>37</v>
      </c>
      <c r="J21" s="6" t="s">
        <v>38</v>
      </c>
      <c r="K21" s="7"/>
      <c r="L21" s="7"/>
    </row>
    <row r="22" spans="1:12" ht="34.5" thickBot="1">
      <c r="A22" s="26"/>
      <c r="B22" s="33"/>
      <c r="C22" s="34"/>
      <c r="D22" s="8"/>
      <c r="E22" s="8"/>
      <c r="F22" s="8"/>
      <c r="G22" s="8"/>
      <c r="H22" s="8" t="s">
        <v>91</v>
      </c>
      <c r="I22" s="8"/>
      <c r="J22" s="8"/>
      <c r="K22" s="9"/>
      <c r="L22" s="9"/>
    </row>
    <row r="23" spans="1:12" ht="57" thickBot="1">
      <c r="A23" s="26"/>
      <c r="B23" s="35"/>
      <c r="C23" s="36"/>
      <c r="D23" s="8" t="s">
        <v>39</v>
      </c>
      <c r="E23" s="8" t="s">
        <v>40</v>
      </c>
      <c r="F23" s="8" t="s">
        <v>41</v>
      </c>
      <c r="G23" s="8" t="s">
        <v>42</v>
      </c>
      <c r="H23" s="8" t="s">
        <v>43</v>
      </c>
      <c r="I23" s="8"/>
      <c r="J23" s="8"/>
      <c r="K23" s="9"/>
      <c r="L23" s="9"/>
    </row>
    <row r="24" spans="1:12" ht="34.5" thickBot="1">
      <c r="A24" s="26"/>
      <c r="B24" s="21" t="s">
        <v>44</v>
      </c>
      <c r="C24" s="37"/>
      <c r="D24" s="8" t="s">
        <v>45</v>
      </c>
      <c r="E24" s="8" t="s">
        <v>46</v>
      </c>
      <c r="F24" s="8" t="s">
        <v>47</v>
      </c>
      <c r="G24" s="8" t="s">
        <v>48</v>
      </c>
      <c r="H24" s="8" t="s">
        <v>49</v>
      </c>
      <c r="I24" s="8" t="s">
        <v>92</v>
      </c>
      <c r="J24" s="8" t="s">
        <v>98</v>
      </c>
      <c r="K24" s="9"/>
      <c r="L24" s="9"/>
    </row>
    <row r="25" spans="1:12" ht="45.75" thickBot="1">
      <c r="A25" s="26"/>
      <c r="B25" s="33"/>
      <c r="C25" s="34"/>
      <c r="D25" s="8"/>
      <c r="E25" s="8"/>
      <c r="F25" s="8" t="s">
        <v>50</v>
      </c>
      <c r="G25" s="8"/>
      <c r="H25" s="8"/>
      <c r="I25" s="8" t="s">
        <v>51</v>
      </c>
      <c r="J25" s="8" t="s">
        <v>93</v>
      </c>
      <c r="K25" s="8" t="s">
        <v>52</v>
      </c>
      <c r="L25" s="8" t="s">
        <v>53</v>
      </c>
    </row>
    <row r="26" spans="1:12" ht="30" customHeight="1" thickBot="1">
      <c r="A26" s="26"/>
      <c r="B26" s="35"/>
      <c r="C26" s="36"/>
      <c r="D26" s="8"/>
      <c r="E26" s="8"/>
      <c r="F26" s="8"/>
      <c r="G26" s="8"/>
      <c r="H26" s="8"/>
      <c r="I26" s="8"/>
      <c r="J26" s="8" t="s">
        <v>63</v>
      </c>
      <c r="K26" s="8"/>
      <c r="L26" s="8"/>
    </row>
    <row r="27" spans="1:12" ht="45.75" thickBot="1">
      <c r="A27" s="26"/>
      <c r="B27" s="21" t="s">
        <v>54</v>
      </c>
      <c r="C27" s="37"/>
      <c r="D27" s="8"/>
      <c r="E27" s="8" t="s">
        <v>55</v>
      </c>
      <c r="F27" s="8" t="s">
        <v>56</v>
      </c>
      <c r="G27" s="8" t="s">
        <v>57</v>
      </c>
      <c r="H27" s="8" t="s">
        <v>58</v>
      </c>
      <c r="I27" s="8" t="s">
        <v>59</v>
      </c>
      <c r="J27" s="8"/>
      <c r="K27" s="8" t="s">
        <v>60</v>
      </c>
      <c r="L27" s="8" t="s">
        <v>61</v>
      </c>
    </row>
    <row r="28" spans="1:12" ht="57" thickBot="1">
      <c r="A28" s="26"/>
      <c r="B28" s="35"/>
      <c r="C28" s="36"/>
      <c r="D28" s="8"/>
      <c r="E28" s="8"/>
      <c r="F28" s="8"/>
      <c r="G28" s="8"/>
      <c r="H28" s="8"/>
      <c r="I28" s="8" t="s">
        <v>62</v>
      </c>
      <c r="J28" s="11"/>
      <c r="K28" s="9"/>
      <c r="L28" s="9"/>
    </row>
    <row r="29" spans="1:12" ht="23.25" thickBot="1">
      <c r="A29" s="26"/>
      <c r="B29" s="25" t="s">
        <v>64</v>
      </c>
      <c r="C29" s="2" t="s">
        <v>96</v>
      </c>
      <c r="D29" s="8"/>
      <c r="E29" s="8"/>
      <c r="F29" s="8"/>
      <c r="G29" s="8"/>
      <c r="H29" s="8"/>
      <c r="I29" s="8"/>
      <c r="J29" s="8"/>
      <c r="K29" s="8" t="s">
        <v>65</v>
      </c>
      <c r="L29" s="8" t="s">
        <v>65</v>
      </c>
    </row>
    <row r="30" spans="1:12" ht="34.5" thickBot="1">
      <c r="A30" s="26"/>
      <c r="B30" s="26"/>
      <c r="C30" s="28" t="s">
        <v>97</v>
      </c>
      <c r="D30" s="8"/>
      <c r="E30" s="8"/>
      <c r="F30" s="8"/>
      <c r="G30" s="8"/>
      <c r="H30" s="8"/>
      <c r="I30" s="8"/>
      <c r="J30" s="8" t="s">
        <v>66</v>
      </c>
      <c r="K30" s="8"/>
      <c r="L30" s="8"/>
    </row>
    <row r="31" spans="1:12" ht="45.75" thickBot="1">
      <c r="A31" s="26"/>
      <c r="B31" s="27"/>
      <c r="C31" s="29"/>
      <c r="D31" s="8"/>
      <c r="E31" s="8"/>
      <c r="F31" s="8"/>
      <c r="G31" s="8"/>
      <c r="H31" s="8"/>
      <c r="I31" s="8"/>
      <c r="J31" s="8" t="s">
        <v>67</v>
      </c>
      <c r="K31" s="9"/>
      <c r="L31" s="9"/>
    </row>
    <row r="32" spans="1:12" ht="57" thickBot="1">
      <c r="A32" s="26"/>
      <c r="B32" s="21" t="s">
        <v>68</v>
      </c>
      <c r="C32" s="22"/>
      <c r="D32" s="8" t="s">
        <v>88</v>
      </c>
      <c r="E32" s="8" t="s">
        <v>69</v>
      </c>
      <c r="F32" s="8"/>
      <c r="G32" s="8" t="s">
        <v>89</v>
      </c>
      <c r="H32" s="8"/>
      <c r="I32" s="8"/>
      <c r="J32" s="8"/>
      <c r="K32" s="9"/>
      <c r="L32" s="9"/>
    </row>
    <row r="33" spans="1:12" ht="34.5" thickBot="1">
      <c r="A33" s="26"/>
      <c r="B33" s="23"/>
      <c r="C33" s="24"/>
      <c r="D33" s="8"/>
      <c r="E33" s="8" t="s">
        <v>70</v>
      </c>
      <c r="F33" s="8" t="s">
        <v>71</v>
      </c>
      <c r="G33" s="8" t="s">
        <v>72</v>
      </c>
      <c r="H33" s="8" t="s">
        <v>73</v>
      </c>
      <c r="I33" s="8"/>
      <c r="J33" s="8"/>
      <c r="K33" s="9"/>
      <c r="L33" s="9"/>
    </row>
    <row r="34" spans="1:12" ht="23.25" thickBot="1">
      <c r="A34" s="26"/>
      <c r="B34" s="25" t="s">
        <v>74</v>
      </c>
      <c r="C34" s="19" t="s">
        <v>75</v>
      </c>
      <c r="D34" s="8"/>
      <c r="E34" s="8"/>
      <c r="F34" s="8"/>
      <c r="G34" s="8"/>
      <c r="H34" s="8"/>
      <c r="I34" s="12" t="s">
        <v>76</v>
      </c>
      <c r="J34" s="8"/>
      <c r="K34" s="8" t="s">
        <v>77</v>
      </c>
      <c r="L34" s="8" t="s">
        <v>78</v>
      </c>
    </row>
    <row r="35" spans="1:12" ht="23.25" thickBot="1">
      <c r="A35" s="26"/>
      <c r="B35" s="26"/>
      <c r="C35" s="20"/>
      <c r="D35" s="8"/>
      <c r="E35" s="8"/>
      <c r="F35" s="8"/>
      <c r="G35" s="8"/>
      <c r="H35" s="8"/>
      <c r="I35" s="13"/>
      <c r="J35" s="8"/>
      <c r="K35" s="8" t="s">
        <v>79</v>
      </c>
      <c r="L35" s="8" t="s">
        <v>80</v>
      </c>
    </row>
    <row r="36" spans="1:12" ht="11.25">
      <c r="A36" s="26"/>
      <c r="B36" s="26"/>
      <c r="C36" s="28" t="s">
        <v>95</v>
      </c>
      <c r="D36" s="12"/>
      <c r="E36" s="12"/>
      <c r="F36" s="45"/>
      <c r="G36" s="12"/>
      <c r="H36" s="45"/>
      <c r="I36" s="45"/>
      <c r="J36" s="12" t="s">
        <v>99</v>
      </c>
      <c r="K36" s="12" t="s">
        <v>81</v>
      </c>
      <c r="L36" s="12" t="s">
        <v>82</v>
      </c>
    </row>
    <row r="37" spans="1:12" ht="37.5" customHeight="1" thickBot="1">
      <c r="A37" s="26"/>
      <c r="B37" s="26"/>
      <c r="C37" s="20"/>
      <c r="D37" s="13"/>
      <c r="E37" s="13"/>
      <c r="F37" s="46"/>
      <c r="G37" s="13"/>
      <c r="H37" s="46"/>
      <c r="I37" s="46"/>
      <c r="J37" s="13"/>
      <c r="K37" s="13"/>
      <c r="L37" s="13"/>
    </row>
    <row r="38" spans="1:12" ht="12" thickBot="1">
      <c r="A38" s="47" t="s">
        <v>83</v>
      </c>
      <c r="B38" s="48"/>
      <c r="C38" s="49"/>
      <c r="D38" s="2">
        <f>SUM(4,11,9,4)</f>
        <v>28</v>
      </c>
      <c r="E38" s="3">
        <f>SUM(6,6,6,6,4,4)</f>
        <v>32</v>
      </c>
      <c r="F38" s="2">
        <f>SUM(6,6,6,6,4,4)</f>
        <v>32</v>
      </c>
      <c r="G38" s="2">
        <f>SUM(6,6,6,6,4,4)</f>
        <v>32</v>
      </c>
      <c r="H38" s="2">
        <f>SUM(6,6,6,6,6,4)</f>
        <v>34</v>
      </c>
      <c r="I38" s="2">
        <f>SUM(6,6,6,6,6,6)</f>
        <v>36</v>
      </c>
      <c r="J38" s="2" t="s">
        <v>100</v>
      </c>
      <c r="K38" s="2" t="s">
        <v>102</v>
      </c>
      <c r="L38" s="2" t="s">
        <v>102</v>
      </c>
    </row>
    <row r="39" spans="1:12" ht="12" thickBot="1">
      <c r="A39" s="47" t="s">
        <v>84</v>
      </c>
      <c r="B39" s="48"/>
      <c r="C39" s="49"/>
      <c r="D39" s="2">
        <f>SUM(72,180,144,64)</f>
        <v>460</v>
      </c>
      <c r="E39" s="2">
        <f>SUM(90,90,90,90,64,64)</f>
        <v>488</v>
      </c>
      <c r="F39" s="2">
        <f>SUM(90,90,90,90,72,64)</f>
        <v>496</v>
      </c>
      <c r="G39" s="2">
        <f>SUM(90,90,90,90,64,64)</f>
        <v>488</v>
      </c>
      <c r="H39" s="2">
        <f>SUM(90,90,90,90,90,64)</f>
        <v>514</v>
      </c>
      <c r="I39" s="2">
        <f>SUM(90,90,90,90,90,90)</f>
        <v>540</v>
      </c>
      <c r="J39" s="2" t="s">
        <v>101</v>
      </c>
      <c r="K39" s="2" t="s">
        <v>103</v>
      </c>
      <c r="L39" s="2" t="s">
        <v>103</v>
      </c>
    </row>
  </sheetData>
  <sheetProtection/>
  <mergeCells count="48">
    <mergeCell ref="A38:C38"/>
    <mergeCell ref="A39:C39"/>
    <mergeCell ref="C36:C37"/>
    <mergeCell ref="A6:E6"/>
    <mergeCell ref="A17:C17"/>
    <mergeCell ref="D17:L17"/>
    <mergeCell ref="A13:E13"/>
    <mergeCell ref="A14:E14"/>
    <mergeCell ref="A15:E15"/>
    <mergeCell ref="A8:E8"/>
    <mergeCell ref="D18:H18"/>
    <mergeCell ref="F19:G19"/>
    <mergeCell ref="J19:K19"/>
    <mergeCell ref="A9:E9"/>
    <mergeCell ref="A10:E10"/>
    <mergeCell ref="A11:E11"/>
    <mergeCell ref="I18:L18"/>
    <mergeCell ref="D19:E19"/>
    <mergeCell ref="B29:B31"/>
    <mergeCell ref="C30:C31"/>
    <mergeCell ref="A18:C18"/>
    <mergeCell ref="A19:C19"/>
    <mergeCell ref="B21:C23"/>
    <mergeCell ref="A20:C20"/>
    <mergeCell ref="B24:C26"/>
    <mergeCell ref="B27:C28"/>
    <mergeCell ref="A21:A37"/>
    <mergeCell ref="B34:B37"/>
    <mergeCell ref="C34:C35"/>
    <mergeCell ref="B32:C33"/>
    <mergeCell ref="D36:D37"/>
    <mergeCell ref="E36:E37"/>
    <mergeCell ref="I34:I35"/>
    <mergeCell ref="J36:J37"/>
    <mergeCell ref="G36:G37"/>
    <mergeCell ref="F36:F37"/>
    <mergeCell ref="H36:H37"/>
    <mergeCell ref="I36:I37"/>
    <mergeCell ref="L36:L37"/>
    <mergeCell ref="K36:K37"/>
    <mergeCell ref="A1:L1"/>
    <mergeCell ref="A2:L2"/>
    <mergeCell ref="A3:L3"/>
    <mergeCell ref="A4:L4"/>
    <mergeCell ref="A5:L5"/>
    <mergeCell ref="H19:I19"/>
    <mergeCell ref="A12:E12"/>
    <mergeCell ref="A7:E7"/>
  </mergeCells>
  <printOptions horizontalCentered="1"/>
  <pageMargins left="0.7874015748031497" right="0.7874015748031497" top="0.5511811023622047" bottom="0.5511811023622047" header="0.31496062992125984" footer="0.31496062992125984"/>
  <pageSetup horizontalDpi="600" verticalDpi="600" orientation="landscape" scale="65" r:id="rId1"/>
  <ignoredErrors>
    <ignoredError sqref="F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Martha</cp:lastModifiedBy>
  <dcterms:created xsi:type="dcterms:W3CDTF">2009-03-26T06:57:32Z</dcterms:created>
  <dcterms:modified xsi:type="dcterms:W3CDTF">2009-10-27T19:29:29Z</dcterms:modified>
  <cp:category/>
  <cp:version/>
  <cp:contentType/>
  <cp:contentStatus/>
</cp:coreProperties>
</file>